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24" i="1"/>
  <c r="H31" i="1" l="1"/>
  <c r="H57" i="1" l="1"/>
  <c r="H22" i="1" l="1"/>
  <c r="H18" i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<sst xmlns="http://schemas.openxmlformats.org/spreadsheetml/2006/main" count="57" uniqueCount="32">
  <si>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</si>
  <si>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</si>
  <si>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</si>
  <si>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</si>
  <si>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</si>
  <si>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</si>
  <si>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</si>
  <si>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</si>
  <si>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</si>
  <si>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</si>
  <si>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</si>
  <si>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</si>
  <si>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</si>
  <si>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</si>
  <si>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</si>
  <si>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</si>
  <si>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</si>
  <si>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</si>
  <si>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</si>
  <si>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</si>
  <si>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</si>
  <si>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</si>
  <si>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</si>
  <si>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</si>
  <si>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</si>
  <si>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</si>
  <si>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</si>
  <si>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</si>
  <si>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</si>
  <si>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06.12.2023 </t>
  </si>
  <si>
    <t>Primljena i neutrošena participacija od 06.12.2023</t>
  </si>
  <si>
    <t xml:space="preserve">Dana 06.12.2023.godine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</si>
</sst>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6" zoomScaleNormal="100" workbookViewId="0">
      <selection activeCell="B63" sqref="A63:XFD110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0" t="s">
        <v>4</v>
      </c>
      <c r="C11" s="41"/>
      <c r="D11" s="41"/>
      <c r="E11" s="41"/>
      <c r="F11" s="42"/>
      <c r="G11" s="25" t="s">
        <v>5</v>
      </c>
      <c r="H11" s="25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45266</v>
      </c>
      <c r="H12" s="12">
        <v>4826484.83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37" t="s">
        <v>8</v>
      </c>
      <c r="C13" s="37"/>
      <c r="D13" s="37"/>
      <c r="E13" s="37"/>
      <c r="F13" s="37"/>
      <c r="G13" s="16">
        <v>45266</v>
      </c>
      <c r="H13" s="1">
        <f>H14+H29-H37-H50</f>
        <v>4788633.5200000005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45266</v>
      </c>
      <c r="H14" s="2">
        <f>SUM(H15:H28)</f>
        <v>4294118.0100000007</v>
      </c>
      <c r="I14" s="24"/>
      <c r="J14" s="9"/>
      <c r="K14" s="23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0</v>
      </c>
      <c r="I15" s="26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6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6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+9480-9449.88+880000</f>
        <v>3696842.4200000009</v>
      </c>
      <c r="I18" s="26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6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0</v>
      </c>
      <c r="I20" s="26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6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22">
        <f>124559.4-39047.4+627235.22-627235.22+564498+314002-960454</f>
        <v>3558</v>
      </c>
      <c r="I22" s="26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0</v>
      </c>
      <c r="I23" s="26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f>1184208.39-216675.4-666678.09-163044.07-67000+1184208.33-733593.15</f>
        <v>521426.00999999989</v>
      </c>
      <c r="I24" s="26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6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0</v>
      </c>
      <c r="I26" s="26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v>0</v>
      </c>
      <c r="I27" s="26"/>
      <c r="J27" s="9"/>
      <c r="K27" s="6"/>
      <c r="L27" s="6"/>
    </row>
    <row r="28" spans="2:13" x14ac:dyDescent="0.25">
      <c r="B28" s="27" t="s">
        <v>30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</f>
        <v>72291.580000000162</v>
      </c>
      <c r="I28" s="26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7">
        <v>45266</v>
      </c>
      <c r="H29" s="2">
        <f>H30+H31+H32+H33+H35+H36+H34</f>
        <v>517326.37000000005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153083.33+203916.67-162122.33+178500-172692.33+178500-208923.94+178500-189703.97+178500-166964.81+178500-156432.19+178500-133344.43+178500-148827.33+178500-126603.55+178500-180558.75+200000</f>
        <v>517326.37000000005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30</v>
      </c>
      <c r="C36" s="28"/>
      <c r="D36" s="28"/>
      <c r="E36" s="28"/>
      <c r="F36" s="29"/>
      <c r="G36" s="19"/>
      <c r="H36" s="8">
        <v>0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0">
        <v>45266</v>
      </c>
      <c r="H37" s="3">
        <f>SUM(H38:H49)</f>
        <v>22810.86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4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f>16566+6151.86+87+6</f>
        <v>22810.86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0">
        <v>45266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4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1">
        <v>45266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+5940000-5940000</f>
        <v>37851.30999999959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19"/>
      <c r="H59" s="5">
        <f>H14+H29-H37-H50+H57-H58</f>
        <v>4826484.83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31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2023-12-07T06:24:22Z</dcterms:modified>
  <cp:category/>
  <cp:contentStatus/>
</cp:coreProperties>
</file>